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ELL\Documents\Uniwersytet Technologiczno- Humanistyczny w radomiu\12.2024\"/>
    </mc:Choice>
  </mc:AlternateContent>
  <xr:revisionPtr revIDLastSave="0" documentId="13_ncr:1_{169DAAE6-9A43-4416-8010-9E90EA33B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3" i="1"/>
  <c r="F53" i="1"/>
  <c r="F57" i="1"/>
  <c r="F56" i="1"/>
  <c r="F54" i="1"/>
  <c r="F52" i="1"/>
  <c r="F51" i="1"/>
  <c r="F50" i="1"/>
  <c r="F49" i="1"/>
  <c r="F48" i="1"/>
  <c r="F47" i="1"/>
  <c r="F46" i="1"/>
  <c r="F45" i="1"/>
  <c r="F43" i="1"/>
  <c r="F41" i="1"/>
  <c r="F39" i="1"/>
  <c r="F38" i="1"/>
  <c r="F37" i="1"/>
  <c r="F36" i="1"/>
  <c r="F32" i="1"/>
  <c r="F31" i="1"/>
  <c r="F29" i="1"/>
  <c r="F28" i="1"/>
  <c r="F27" i="1"/>
  <c r="F26" i="1"/>
  <c r="F22" i="1"/>
  <c r="F21" i="1"/>
  <c r="F19" i="1"/>
  <c r="F16" i="1"/>
  <c r="F15" i="1"/>
  <c r="F14" i="1"/>
  <c r="F10" i="1"/>
  <c r="F9" i="1"/>
  <c r="F8" i="1"/>
  <c r="F7" i="1"/>
  <c r="F6" i="1"/>
  <c r="F5" i="1"/>
  <c r="E58" i="1"/>
  <c r="D58" i="1"/>
  <c r="F58" i="1" l="1"/>
</calcChain>
</file>

<file path=xl/sharedStrings.xml><?xml version="1.0" encoding="utf-8"?>
<sst xmlns="http://schemas.openxmlformats.org/spreadsheetml/2006/main" count="287" uniqueCount="100">
  <si>
    <t>numer inwentarzowy</t>
  </si>
  <si>
    <t>nazwa środka trwałego</t>
  </si>
  <si>
    <t>data przyjęcia</t>
  </si>
  <si>
    <t>Pow. zabudowy</t>
  </si>
  <si>
    <t>instalacja p.poż/ system wykrywania pozaru</t>
  </si>
  <si>
    <t>monitoring p.poż./ powiadomienie PSP</t>
  </si>
  <si>
    <t>instalacja antywłamaniowa/ czujniki ruchu</t>
  </si>
  <si>
    <t>monitoring antywłamaniowy/powiadomienie AO</t>
  </si>
  <si>
    <t>monitoring wizyjny</t>
  </si>
  <si>
    <t>stały fizyczny dozór</t>
  </si>
  <si>
    <t>Konstrukcja budynku</t>
  </si>
  <si>
    <t>ST-006527</t>
  </si>
  <si>
    <t>Garaże 11 Boksów         Malczewskiego 29a</t>
  </si>
  <si>
    <t>x</t>
  </si>
  <si>
    <t>niepalna</t>
  </si>
  <si>
    <t>ST-009576</t>
  </si>
  <si>
    <t xml:space="preserve">Garaże  ul Stasieckiego 54 </t>
  </si>
  <si>
    <t>ST-015671</t>
  </si>
  <si>
    <t>Budynek Działu Technicznego  Akademicka 6a</t>
  </si>
  <si>
    <t>ST-006516</t>
  </si>
  <si>
    <t>Magazyn Gazów Techniczn. ZNB  Chrobrego 45</t>
  </si>
  <si>
    <t>ST-006550</t>
  </si>
  <si>
    <t>Wiata Magaz.Warsztatowa  Malczewskiego 29a</t>
  </si>
  <si>
    <t>ST-006512</t>
  </si>
  <si>
    <t>ZNB Hala 1,2,3 W.IEPiM       Chrobrego 45</t>
  </si>
  <si>
    <t>Wypełnienie ścian płytą warstwową z poliuretanem</t>
  </si>
  <si>
    <t>ST-006518</t>
  </si>
  <si>
    <t>Budynek Rektoratu        Malczewskiego 29a</t>
  </si>
  <si>
    <t>ST-006524</t>
  </si>
  <si>
    <t>Budynek Admin.-Dydak."Olimp" Malczewskiego 20a</t>
  </si>
  <si>
    <t>ST-006526</t>
  </si>
  <si>
    <t>Budynek dydaktyczny W.E.     Chrobrego 31</t>
  </si>
  <si>
    <t>ST-006528</t>
  </si>
  <si>
    <t>Budynek dydakt.W.TiE + przewiązka Malczewskiego 29</t>
  </si>
  <si>
    <t>ST-006529</t>
  </si>
  <si>
    <t>Budynek dydakt.W.TiE po SN  Malczewskiego 29</t>
  </si>
  <si>
    <t>ST-006530</t>
  </si>
  <si>
    <t>Budynek Audytorium W.TiE Malczewskiego 29</t>
  </si>
  <si>
    <t>ST-006531</t>
  </si>
  <si>
    <t>Budynek Międzywydz.W.MTiW, W.NoZiKF Chrobrego 27</t>
  </si>
  <si>
    <t>ST-006532</t>
  </si>
  <si>
    <t>Hala Wychow.Fizycz.W.NoZiKF (stara przebudowa)Chrobrego 27</t>
  </si>
  <si>
    <t>Hala Wychow.Fizycz.W.NoZiKF (stara) Chrobrego 27</t>
  </si>
  <si>
    <t>ST-009556</t>
  </si>
  <si>
    <t>Budynek dydakt.W.M.(szkoła) Stasieckiego 54</t>
  </si>
  <si>
    <t>ST-009557</t>
  </si>
  <si>
    <t>Budynek dydakt.W.M.(biblioteka) Stasieckiego 54</t>
  </si>
  <si>
    <t>ST-009559</t>
  </si>
  <si>
    <t>Budynek główny W.M.- Warsztaty Szkolne Stasieckiego 54</t>
  </si>
  <si>
    <t>ST-009761</t>
  </si>
  <si>
    <t>Skrzydło Laboratoryjne W.MTiW Chrobrego 27</t>
  </si>
  <si>
    <t>ST-006533</t>
  </si>
  <si>
    <t>Budynek dydaktyczny W.MTiW-Labor. Chrobrego 27</t>
  </si>
  <si>
    <t>20211-08-23</t>
  </si>
  <si>
    <t>ST-010153</t>
  </si>
  <si>
    <t>Budynek Auli Głównej W.E.    Chrobrego 31a</t>
  </si>
  <si>
    <t>ST-010681</t>
  </si>
  <si>
    <t>Budynek dydaktyczny W.IiM.   Pułaskiego 9</t>
  </si>
  <si>
    <t>ST-011663</t>
  </si>
  <si>
    <t>Hala Sportowo-Widowis.(nowa) Chrobrego 29c</t>
  </si>
  <si>
    <t>ST-013778</t>
  </si>
  <si>
    <t>ST-015087</t>
  </si>
  <si>
    <t>Budynek Hali Technologicznej Chrobrego 27</t>
  </si>
  <si>
    <t>ST-015672</t>
  </si>
  <si>
    <t>Budynek Adm.CKS Atrium +łącznik Malczewskiego 29a</t>
  </si>
  <si>
    <t>ST-006517</t>
  </si>
  <si>
    <t>Budynek Portierni ZNB         Chrobrego 45</t>
  </si>
  <si>
    <t>ST-006521</t>
  </si>
  <si>
    <t>ST-006544</t>
  </si>
  <si>
    <t>Łącznik Domu Studenta nr 3    Akademicka 5</t>
  </si>
  <si>
    <t>ST-006559</t>
  </si>
  <si>
    <t>Portiernia-Parking       Malczewskiego 29a</t>
  </si>
  <si>
    <t>ST-009565</t>
  </si>
  <si>
    <t>Stacja Transformatorowa    Krasickiego 54</t>
  </si>
  <si>
    <t>ST-009737</t>
  </si>
  <si>
    <t>Murowany Budyn.Gospodarczy Lesiów gm.Jastrzębia</t>
  </si>
  <si>
    <t>ST-006519</t>
  </si>
  <si>
    <t>Dom Studenta Nr 1 "Wcześniak" Akademicka 1</t>
  </si>
  <si>
    <t>ST-006520</t>
  </si>
  <si>
    <t>Dom Studenta Nr 2 "Walet"     Akademicka 3</t>
  </si>
  <si>
    <t>ST-006522</t>
  </si>
  <si>
    <t>Dom Studenta Nr 3 "Bliźniak" Cz.B Akademicka 5</t>
  </si>
  <si>
    <t>ST-009558</t>
  </si>
  <si>
    <t>Dom Studenta Nr 4           Stasieckiego 54</t>
  </si>
  <si>
    <t>ST-009736</t>
  </si>
  <si>
    <t>Drewniany Dom Mieszkal. Lesiów gm.Jastrzębia</t>
  </si>
  <si>
    <t>drewniana</t>
  </si>
  <si>
    <t>ST-015673</t>
  </si>
  <si>
    <t>Dom Studenta Nr 3 "Bliźniak" Cz.A Akademicka 5 (pop.Hotel As</t>
  </si>
  <si>
    <t>Razem budynki</t>
  </si>
  <si>
    <t>Budowle</t>
  </si>
  <si>
    <t xml:space="preserve">       3 300 000,00</t>
  </si>
  <si>
    <t>Pow. użytkowa</t>
  </si>
  <si>
    <t>Załącznik nr 1</t>
  </si>
  <si>
    <t xml:space="preserve">Wykaz budynków Uniwersytetu Radomskiego im. Kazimierza Pułaskiego </t>
  </si>
  <si>
    <t>Biblioteka Główna, Chrobrego 33</t>
  </si>
  <si>
    <t>Budynek dydakt.W.Sz. ul.Malczewskiego 22-użytkowanie Rep.A Nr</t>
  </si>
  <si>
    <t>Wartość księgowa początkowa</t>
  </si>
  <si>
    <t>Wartośc odtworzeniowa</t>
  </si>
  <si>
    <t>wartość szacunkowa uśredniona bez uwzględnienia funkcji i pzreznaczenia oraz rodzaju materiałów budynku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</si>
</sst>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3" fillId="0" borderId="1" xfId="0" applyFont="1" applyBorder="1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wrapText="1"/>
    </xf>
    <xf numFmtId="0" fontId="4" fillId="2" borderId="0" xfId="0" applyFont="1" applyFill="1"/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topLeftCell="A34" workbookViewId="0">
      <selection activeCell="D62" sqref="D62"/>
    </sheetView>
  </sheetViews>
  <sheetFormatPr defaultRowHeight="15" x14ac:dyDescent="0.25"/>
  <cols>
    <col min="1" max="1" width="8.7109375" customWidth="1"/>
    <col min="2" max="2" width="24.7109375" customWidth="1"/>
    <col min="3" max="3" width="8.7109375" customWidth="1"/>
    <col min="4" max="4" width="13.85546875" customWidth="1"/>
    <col min="6" max="6" width="12.5703125" customWidth="1"/>
    <col min="12" max="12" width="6.5703125" customWidth="1"/>
    <col min="13" max="13" width="11" customWidth="1"/>
    <col min="15" max="15" width="12" customWidth="1"/>
  </cols>
  <sheetData>
    <row r="1" spans="1:17" x14ac:dyDescent="0.25">
      <c r="A1" s="10" t="s">
        <v>93</v>
      </c>
    </row>
    <row r="2" spans="1:17" x14ac:dyDescent="0.25">
      <c r="A2" s="10" t="s">
        <v>94</v>
      </c>
    </row>
    <row r="3" spans="1:17" x14ac:dyDescent="0.25">
      <c r="F3" s="12">
        <v>5000</v>
      </c>
      <c r="G3" s="13" t="s">
        <v>99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60.75" x14ac:dyDescent="0.25">
      <c r="A4" s="1" t="s">
        <v>0</v>
      </c>
      <c r="B4" s="1" t="s">
        <v>1</v>
      </c>
      <c r="C4" s="1" t="s">
        <v>2</v>
      </c>
      <c r="D4" s="1" t="s">
        <v>97</v>
      </c>
      <c r="E4" s="1" t="s">
        <v>92</v>
      </c>
      <c r="F4" s="1" t="s">
        <v>98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</row>
    <row r="5" spans="1:17" ht="24.75" x14ac:dyDescent="0.25">
      <c r="A5" s="2" t="s">
        <v>11</v>
      </c>
      <c r="B5" s="2" t="s">
        <v>12</v>
      </c>
      <c r="C5" s="3">
        <v>26837</v>
      </c>
      <c r="D5" s="4">
        <v>25080.3</v>
      </c>
      <c r="E5" s="4">
        <v>225</v>
      </c>
      <c r="F5" s="4">
        <f>F3*E5</f>
        <v>1125000</v>
      </c>
      <c r="G5" s="4">
        <v>241</v>
      </c>
      <c r="H5" s="2"/>
      <c r="I5" s="2"/>
      <c r="J5" s="2"/>
      <c r="K5" s="2"/>
      <c r="L5" s="2"/>
      <c r="M5" s="2" t="s">
        <v>13</v>
      </c>
      <c r="N5" s="2" t="s">
        <v>14</v>
      </c>
      <c r="P5" s="8"/>
    </row>
    <row r="6" spans="1:17" x14ac:dyDescent="0.25">
      <c r="A6" s="2" t="s">
        <v>15</v>
      </c>
      <c r="B6" s="2" t="s">
        <v>16</v>
      </c>
      <c r="C6" s="3">
        <v>36721</v>
      </c>
      <c r="D6" s="4">
        <v>25600</v>
      </c>
      <c r="E6" s="4">
        <v>72</v>
      </c>
      <c r="F6" s="4">
        <f>F3*E6</f>
        <v>360000</v>
      </c>
      <c r="G6" s="4">
        <v>104</v>
      </c>
      <c r="H6" s="2"/>
      <c r="I6" s="2"/>
      <c r="J6" s="2"/>
      <c r="K6" s="2"/>
      <c r="L6" s="2"/>
      <c r="M6" s="2" t="s">
        <v>13</v>
      </c>
      <c r="N6" s="2" t="s">
        <v>14</v>
      </c>
      <c r="P6" s="8"/>
    </row>
    <row r="7" spans="1:17" ht="24.75" x14ac:dyDescent="0.25">
      <c r="A7" s="2" t="s">
        <v>17</v>
      </c>
      <c r="B7" s="2" t="s">
        <v>18</v>
      </c>
      <c r="C7" s="3">
        <v>32508</v>
      </c>
      <c r="D7" s="4">
        <v>319247.28999999998</v>
      </c>
      <c r="E7" s="4">
        <v>673.41</v>
      </c>
      <c r="F7" s="4">
        <f>F3*E7</f>
        <v>3367050</v>
      </c>
      <c r="G7" s="4">
        <v>775.54</v>
      </c>
      <c r="H7" s="2"/>
      <c r="I7" s="2"/>
      <c r="J7" s="2" t="s">
        <v>13</v>
      </c>
      <c r="K7" s="2"/>
      <c r="L7" s="2"/>
      <c r="M7" s="2" t="s">
        <v>13</v>
      </c>
      <c r="N7" s="2" t="s">
        <v>14</v>
      </c>
      <c r="P7" s="8"/>
    </row>
    <row r="8" spans="1:17" ht="24.75" x14ac:dyDescent="0.25">
      <c r="A8" s="2" t="s">
        <v>19</v>
      </c>
      <c r="B8" s="2" t="s">
        <v>20</v>
      </c>
      <c r="C8" s="3">
        <v>31777</v>
      </c>
      <c r="D8" s="4">
        <v>7376.42</v>
      </c>
      <c r="E8" s="4">
        <v>13</v>
      </c>
      <c r="F8" s="4">
        <f>F3*E8</f>
        <v>65000</v>
      </c>
      <c r="G8" s="4">
        <v>14</v>
      </c>
      <c r="H8" s="2"/>
      <c r="I8" s="2"/>
      <c r="J8" s="2" t="s">
        <v>13</v>
      </c>
      <c r="K8" s="2"/>
      <c r="L8" s="2"/>
      <c r="M8" s="2" t="s">
        <v>13</v>
      </c>
      <c r="N8" s="2" t="s">
        <v>14</v>
      </c>
      <c r="P8" s="8"/>
    </row>
    <row r="9" spans="1:17" ht="24.75" x14ac:dyDescent="0.25">
      <c r="A9" s="2" t="s">
        <v>21</v>
      </c>
      <c r="B9" s="2" t="s">
        <v>22</v>
      </c>
      <c r="C9" s="3">
        <v>32873</v>
      </c>
      <c r="D9" s="4">
        <v>138270.31</v>
      </c>
      <c r="E9" s="4">
        <v>810</v>
      </c>
      <c r="F9" s="4">
        <f>F3*E9</f>
        <v>4050000</v>
      </c>
      <c r="G9" s="4">
        <v>666</v>
      </c>
      <c r="H9" s="2"/>
      <c r="I9" s="2"/>
      <c r="J9" s="2" t="s">
        <v>13</v>
      </c>
      <c r="K9" s="2"/>
      <c r="L9" s="2"/>
      <c r="M9" s="2" t="s">
        <v>13</v>
      </c>
      <c r="N9" s="2" t="s">
        <v>14</v>
      </c>
      <c r="P9" s="8"/>
    </row>
    <row r="10" spans="1:17" ht="45" customHeight="1" x14ac:dyDescent="0.25">
      <c r="A10" s="2" t="s">
        <v>23</v>
      </c>
      <c r="B10" s="2" t="s">
        <v>24</v>
      </c>
      <c r="C10" s="3">
        <v>43630</v>
      </c>
      <c r="D10" s="4">
        <v>4935385.33</v>
      </c>
      <c r="E10" s="4">
        <v>5020</v>
      </c>
      <c r="F10" s="4">
        <f>F3*E10</f>
        <v>25100000</v>
      </c>
      <c r="G10" s="4">
        <v>3426</v>
      </c>
      <c r="H10" s="2"/>
      <c r="I10" s="2"/>
      <c r="J10" s="2" t="s">
        <v>13</v>
      </c>
      <c r="K10" s="2" t="s">
        <v>13</v>
      </c>
      <c r="L10" s="2" t="s">
        <v>13</v>
      </c>
      <c r="M10" s="2" t="s">
        <v>13</v>
      </c>
      <c r="N10" s="11" t="s">
        <v>25</v>
      </c>
      <c r="P10" s="8"/>
    </row>
    <row r="11" spans="1:17" ht="24.75" x14ac:dyDescent="0.25">
      <c r="A11" s="2" t="s">
        <v>23</v>
      </c>
      <c r="B11" s="2" t="s">
        <v>24</v>
      </c>
      <c r="C11" s="3">
        <v>31413</v>
      </c>
      <c r="D11" s="4">
        <v>4624847.1900000004</v>
      </c>
      <c r="E11" s="4"/>
      <c r="F11" s="4"/>
      <c r="G11" s="4"/>
      <c r="H11" s="2"/>
      <c r="I11" s="2"/>
      <c r="J11" s="2" t="s">
        <v>13</v>
      </c>
      <c r="K11" s="2" t="s">
        <v>13</v>
      </c>
      <c r="L11" s="2" t="s">
        <v>13</v>
      </c>
      <c r="M11" s="2" t="s">
        <v>13</v>
      </c>
      <c r="N11" s="2" t="s">
        <v>14</v>
      </c>
      <c r="P11" s="8"/>
    </row>
    <row r="12" spans="1:17" ht="24.75" x14ac:dyDescent="0.25">
      <c r="A12" s="2" t="s">
        <v>23</v>
      </c>
      <c r="B12" s="2" t="s">
        <v>24</v>
      </c>
      <c r="C12" s="3">
        <v>45229</v>
      </c>
      <c r="D12" s="4">
        <v>14263.61</v>
      </c>
      <c r="E12" s="4"/>
      <c r="F12" s="4"/>
      <c r="G12" s="4"/>
      <c r="H12" s="2"/>
      <c r="I12" s="2"/>
      <c r="J12" s="2"/>
      <c r="K12" s="2"/>
      <c r="L12" s="2"/>
      <c r="M12" s="2"/>
      <c r="N12" s="2"/>
      <c r="P12" s="8"/>
    </row>
    <row r="13" spans="1:17" ht="24.75" x14ac:dyDescent="0.25">
      <c r="A13" s="2" t="s">
        <v>23</v>
      </c>
      <c r="B13" s="2" t="s">
        <v>24</v>
      </c>
      <c r="C13" s="3">
        <v>43756</v>
      </c>
      <c r="D13" s="4">
        <v>443604.18</v>
      </c>
      <c r="E13" s="4"/>
      <c r="F13" s="4"/>
      <c r="G13" s="4"/>
      <c r="H13" s="2"/>
      <c r="I13" s="2"/>
      <c r="J13" s="2" t="s">
        <v>13</v>
      </c>
      <c r="K13" s="2" t="s">
        <v>13</v>
      </c>
      <c r="L13" s="2" t="s">
        <v>13</v>
      </c>
      <c r="M13" s="2" t="s">
        <v>13</v>
      </c>
      <c r="N13" s="2" t="s">
        <v>14</v>
      </c>
      <c r="P13" s="8"/>
    </row>
    <row r="14" spans="1:17" ht="24.75" x14ac:dyDescent="0.25">
      <c r="A14" s="2" t="s">
        <v>26</v>
      </c>
      <c r="B14" s="2" t="s">
        <v>27</v>
      </c>
      <c r="C14" s="3">
        <v>32143</v>
      </c>
      <c r="D14" s="4">
        <v>7127310.1900000004</v>
      </c>
      <c r="E14" s="4">
        <v>3269.5</v>
      </c>
      <c r="F14" s="4">
        <f>F3*E14</f>
        <v>16347500</v>
      </c>
      <c r="G14" s="4">
        <v>1075</v>
      </c>
      <c r="H14" s="2" t="s">
        <v>13</v>
      </c>
      <c r="I14" s="2"/>
      <c r="J14" s="2" t="s">
        <v>13</v>
      </c>
      <c r="K14" s="2" t="s">
        <v>13</v>
      </c>
      <c r="L14" s="2" t="s">
        <v>13</v>
      </c>
      <c r="M14" s="2" t="s">
        <v>13</v>
      </c>
      <c r="N14" s="2" t="s">
        <v>14</v>
      </c>
      <c r="P14" s="8"/>
    </row>
    <row r="15" spans="1:17" ht="36.75" x14ac:dyDescent="0.25">
      <c r="A15" s="2" t="s">
        <v>28</v>
      </c>
      <c r="B15" s="2" t="s">
        <v>29</v>
      </c>
      <c r="C15" s="3">
        <v>26664</v>
      </c>
      <c r="D15" s="4">
        <v>5273999.75</v>
      </c>
      <c r="E15" s="4">
        <v>3945.91</v>
      </c>
      <c r="F15" s="4">
        <f>F3*E15</f>
        <v>19729550</v>
      </c>
      <c r="G15" s="4">
        <v>448.83</v>
      </c>
      <c r="H15" s="2" t="s">
        <v>13</v>
      </c>
      <c r="I15" s="2" t="s">
        <v>13</v>
      </c>
      <c r="J15" s="2"/>
      <c r="K15" s="2" t="s">
        <v>13</v>
      </c>
      <c r="L15" s="2" t="s">
        <v>13</v>
      </c>
      <c r="M15" s="2" t="s">
        <v>13</v>
      </c>
      <c r="N15" s="2" t="s">
        <v>14</v>
      </c>
      <c r="P15" s="8"/>
    </row>
    <row r="16" spans="1:17" ht="24.75" x14ac:dyDescent="0.25">
      <c r="A16" s="2" t="s">
        <v>30</v>
      </c>
      <c r="B16" s="2" t="s">
        <v>31</v>
      </c>
      <c r="C16" s="3">
        <v>36486</v>
      </c>
      <c r="D16" s="4">
        <v>17615162.300000001</v>
      </c>
      <c r="E16" s="4">
        <v>8896.61</v>
      </c>
      <c r="F16" s="4">
        <f>F3*E16</f>
        <v>44483050</v>
      </c>
      <c r="G16" s="4">
        <v>4040</v>
      </c>
      <c r="H16" s="2" t="s">
        <v>13</v>
      </c>
      <c r="I16" s="2"/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14</v>
      </c>
      <c r="P16" s="8"/>
    </row>
    <row r="17" spans="1:16" ht="24.75" x14ac:dyDescent="0.25">
      <c r="A17" s="2" t="s">
        <v>32</v>
      </c>
      <c r="B17" s="2" t="s">
        <v>33</v>
      </c>
      <c r="C17" s="3">
        <v>42656</v>
      </c>
      <c r="D17" s="4">
        <v>25682.400000000001</v>
      </c>
      <c r="E17" s="4"/>
      <c r="F17" s="4"/>
      <c r="G17" s="4"/>
      <c r="H17" s="2"/>
      <c r="I17" s="2"/>
      <c r="J17" s="2"/>
      <c r="K17" s="2"/>
      <c r="L17" s="2"/>
      <c r="M17" s="2" t="s">
        <v>13</v>
      </c>
      <c r="N17" s="2" t="s">
        <v>14</v>
      </c>
      <c r="P17" s="8"/>
    </row>
    <row r="18" spans="1:16" ht="24.75" x14ac:dyDescent="0.25">
      <c r="A18" s="2" t="s">
        <v>32</v>
      </c>
      <c r="B18" s="2" t="s">
        <v>33</v>
      </c>
      <c r="C18" s="3">
        <v>27394</v>
      </c>
      <c r="D18" s="4">
        <v>1055271.83</v>
      </c>
      <c r="E18" s="4"/>
      <c r="F18" s="4"/>
      <c r="G18" s="4"/>
      <c r="H18" s="2"/>
      <c r="I18" s="2"/>
      <c r="J18" s="2"/>
      <c r="K18" s="2"/>
      <c r="L18" s="2"/>
      <c r="M18" s="2" t="s">
        <v>13</v>
      </c>
      <c r="N18" s="2" t="s">
        <v>14</v>
      </c>
      <c r="P18" s="8"/>
    </row>
    <row r="19" spans="1:16" ht="24.75" x14ac:dyDescent="0.25">
      <c r="A19" s="2" t="s">
        <v>32</v>
      </c>
      <c r="B19" s="2" t="s">
        <v>33</v>
      </c>
      <c r="C19" s="3">
        <v>42062</v>
      </c>
      <c r="D19" s="4">
        <v>322765.09999999998</v>
      </c>
      <c r="E19" s="4">
        <v>2905</v>
      </c>
      <c r="F19" s="4">
        <f>F3*E19</f>
        <v>14525000</v>
      </c>
      <c r="G19" s="4">
        <v>829</v>
      </c>
      <c r="H19" s="2"/>
      <c r="I19" s="2"/>
      <c r="J19" s="2"/>
      <c r="K19" s="2"/>
      <c r="L19" s="2"/>
      <c r="M19" s="2" t="s">
        <v>13</v>
      </c>
      <c r="N19" s="2" t="s">
        <v>14</v>
      </c>
      <c r="P19" s="8"/>
    </row>
    <row r="20" spans="1:16" ht="24.75" x14ac:dyDescent="0.25">
      <c r="A20" s="2" t="s">
        <v>32</v>
      </c>
      <c r="B20" s="2" t="s">
        <v>33</v>
      </c>
      <c r="C20" s="3">
        <v>45229</v>
      </c>
      <c r="D20" s="4">
        <v>14263.61</v>
      </c>
      <c r="E20" s="4"/>
      <c r="F20" s="4"/>
      <c r="G20" s="4"/>
      <c r="H20" s="2"/>
      <c r="I20" s="2"/>
      <c r="J20" s="2"/>
      <c r="K20" s="2"/>
      <c r="L20" s="2"/>
      <c r="M20" s="2"/>
      <c r="N20" s="2"/>
      <c r="P20" s="8"/>
    </row>
    <row r="21" spans="1:16" ht="24.75" x14ac:dyDescent="0.25">
      <c r="A21" s="2" t="s">
        <v>34</v>
      </c>
      <c r="B21" s="2" t="s">
        <v>35</v>
      </c>
      <c r="C21" s="3">
        <v>26490</v>
      </c>
      <c r="D21" s="4">
        <v>3472678.58</v>
      </c>
      <c r="E21" s="4">
        <v>3516</v>
      </c>
      <c r="F21" s="4">
        <f>F3*E21</f>
        <v>17580000</v>
      </c>
      <c r="G21" s="4">
        <v>1137</v>
      </c>
      <c r="H21" s="2"/>
      <c r="I21" s="2"/>
      <c r="J21" s="2" t="s">
        <v>13</v>
      </c>
      <c r="K21" s="2"/>
      <c r="L21" s="2"/>
      <c r="M21" s="2" t="s">
        <v>13</v>
      </c>
      <c r="N21" s="2" t="s">
        <v>14</v>
      </c>
      <c r="P21" s="8"/>
    </row>
    <row r="22" spans="1:16" ht="24.75" x14ac:dyDescent="0.25">
      <c r="A22" s="2" t="s">
        <v>36</v>
      </c>
      <c r="B22" s="2" t="s">
        <v>37</v>
      </c>
      <c r="C22" s="3">
        <v>26643</v>
      </c>
      <c r="D22" s="4">
        <v>211360.34</v>
      </c>
      <c r="E22" s="4">
        <v>738</v>
      </c>
      <c r="F22" s="4">
        <f>F3*E22</f>
        <v>3690000</v>
      </c>
      <c r="G22" s="4">
        <v>800</v>
      </c>
      <c r="H22" s="2"/>
      <c r="I22" s="2"/>
      <c r="J22" s="2"/>
      <c r="K22" s="2"/>
      <c r="L22" s="2"/>
      <c r="M22" s="2" t="s">
        <v>13</v>
      </c>
      <c r="N22" s="2" t="s">
        <v>14</v>
      </c>
      <c r="P22" s="8"/>
    </row>
    <row r="23" spans="1:16" ht="24.75" x14ac:dyDescent="0.25">
      <c r="A23" s="2" t="s">
        <v>38</v>
      </c>
      <c r="B23" s="2" t="s">
        <v>39</v>
      </c>
      <c r="C23" s="3">
        <v>28291</v>
      </c>
      <c r="D23" s="4">
        <v>2732912.96</v>
      </c>
      <c r="E23" s="4">
        <v>4989</v>
      </c>
      <c r="F23" s="4">
        <f>F3*E23</f>
        <v>24945000</v>
      </c>
      <c r="G23" s="4">
        <v>1653.88</v>
      </c>
      <c r="H23" s="2" t="s">
        <v>13</v>
      </c>
      <c r="I23" s="2"/>
      <c r="J23" s="2" t="s">
        <v>13</v>
      </c>
      <c r="K23" s="2" t="s">
        <v>13</v>
      </c>
      <c r="L23" s="2"/>
      <c r="M23" s="2" t="s">
        <v>13</v>
      </c>
      <c r="N23" s="2" t="s">
        <v>14</v>
      </c>
      <c r="P23" s="8"/>
    </row>
    <row r="24" spans="1:16" ht="24.75" x14ac:dyDescent="0.25">
      <c r="A24" s="2" t="s">
        <v>38</v>
      </c>
      <c r="B24" s="2" t="s">
        <v>39</v>
      </c>
      <c r="C24" s="3">
        <v>45264</v>
      </c>
      <c r="D24" s="4">
        <v>283236.88</v>
      </c>
      <c r="E24" s="4"/>
      <c r="F24" s="4"/>
      <c r="G24" s="4"/>
      <c r="H24" s="2"/>
      <c r="I24" s="2"/>
      <c r="J24" s="2"/>
      <c r="K24" s="2"/>
      <c r="L24" s="2"/>
      <c r="M24" s="2"/>
      <c r="N24" s="2"/>
      <c r="P24" s="8"/>
    </row>
    <row r="25" spans="1:16" ht="36.75" x14ac:dyDescent="0.25">
      <c r="A25" s="2" t="s">
        <v>40</v>
      </c>
      <c r="B25" s="2" t="s">
        <v>41</v>
      </c>
      <c r="C25" s="3">
        <v>44074</v>
      </c>
      <c r="D25" s="4">
        <v>12947247</v>
      </c>
      <c r="E25" s="4">
        <v>1474.96</v>
      </c>
      <c r="F25" s="4">
        <f>F3*E25</f>
        <v>7374800</v>
      </c>
      <c r="G25" s="4">
        <v>1668</v>
      </c>
      <c r="H25" s="2" t="s">
        <v>13</v>
      </c>
      <c r="I25" s="2" t="s">
        <v>13</v>
      </c>
      <c r="J25" s="2" t="s">
        <v>13</v>
      </c>
      <c r="K25" s="2"/>
      <c r="L25" s="2" t="s">
        <v>13</v>
      </c>
      <c r="M25" s="2" t="s">
        <v>13</v>
      </c>
      <c r="N25" s="2" t="s">
        <v>14</v>
      </c>
      <c r="P25" s="8"/>
    </row>
    <row r="26" spans="1:16" ht="24.75" x14ac:dyDescent="0.25">
      <c r="A26" s="2" t="s">
        <v>40</v>
      </c>
      <c r="B26" s="2" t="s">
        <v>42</v>
      </c>
      <c r="C26" s="3">
        <v>28291</v>
      </c>
      <c r="D26" s="4">
        <v>2886507</v>
      </c>
      <c r="E26" s="4">
        <v>252.2</v>
      </c>
      <c r="F26" s="4">
        <f>F3*E26</f>
        <v>1261000</v>
      </c>
      <c r="G26" s="4"/>
      <c r="H26" s="2" t="s">
        <v>13</v>
      </c>
      <c r="I26" s="2"/>
      <c r="J26" s="2" t="s">
        <v>13</v>
      </c>
      <c r="K26" s="2" t="s">
        <v>13</v>
      </c>
      <c r="L26" s="2" t="s">
        <v>13</v>
      </c>
      <c r="M26" s="2" t="s">
        <v>13</v>
      </c>
      <c r="N26" s="2" t="s">
        <v>14</v>
      </c>
      <c r="P26" s="8"/>
    </row>
    <row r="27" spans="1:16" ht="24.75" x14ac:dyDescent="0.25">
      <c r="A27" s="2" t="s">
        <v>43</v>
      </c>
      <c r="B27" s="2" t="s">
        <v>44</v>
      </c>
      <c r="C27" s="3">
        <v>36721</v>
      </c>
      <c r="D27" s="4">
        <v>342309.54</v>
      </c>
      <c r="E27" s="4">
        <v>2004</v>
      </c>
      <c r="F27" s="4">
        <f>F3*E27</f>
        <v>10020000</v>
      </c>
      <c r="G27" s="4">
        <v>1066.44</v>
      </c>
      <c r="H27" s="2"/>
      <c r="I27" s="2"/>
      <c r="J27" s="2"/>
      <c r="K27" s="2"/>
      <c r="L27" s="2" t="s">
        <v>13</v>
      </c>
      <c r="M27" s="2" t="s">
        <v>13</v>
      </c>
      <c r="N27" s="2" t="s">
        <v>14</v>
      </c>
      <c r="P27" s="8"/>
    </row>
    <row r="28" spans="1:16" ht="36.75" x14ac:dyDescent="0.25">
      <c r="A28" s="2" t="s">
        <v>45</v>
      </c>
      <c r="B28" s="2" t="s">
        <v>46</v>
      </c>
      <c r="C28" s="3">
        <v>36721</v>
      </c>
      <c r="D28" s="4">
        <v>151452.19</v>
      </c>
      <c r="E28" s="4">
        <v>630</v>
      </c>
      <c r="F28" s="4">
        <f>F3*E28</f>
        <v>3150000</v>
      </c>
      <c r="G28" s="4">
        <v>351</v>
      </c>
      <c r="H28" s="2"/>
      <c r="I28" s="2"/>
      <c r="J28" s="2"/>
      <c r="K28" s="2"/>
      <c r="L28" s="2"/>
      <c r="M28" s="2" t="s">
        <v>13</v>
      </c>
      <c r="N28" s="2" t="s">
        <v>14</v>
      </c>
      <c r="P28" s="8"/>
    </row>
    <row r="29" spans="1:16" ht="36.75" x14ac:dyDescent="0.25">
      <c r="A29" s="2" t="s">
        <v>47</v>
      </c>
      <c r="B29" s="2" t="s">
        <v>48</v>
      </c>
      <c r="C29" s="3">
        <v>36721</v>
      </c>
      <c r="D29" s="4">
        <v>11084914.6</v>
      </c>
      <c r="E29" s="4">
        <v>6360</v>
      </c>
      <c r="F29" s="4">
        <f>F3*E29</f>
        <v>31800000</v>
      </c>
      <c r="G29" s="4">
        <v>4119</v>
      </c>
      <c r="H29" s="2"/>
      <c r="I29" s="2"/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14</v>
      </c>
      <c r="P29" s="8"/>
    </row>
    <row r="30" spans="1:16" ht="36.75" x14ac:dyDescent="0.25">
      <c r="A30" s="2" t="s">
        <v>47</v>
      </c>
      <c r="B30" s="2" t="s">
        <v>48</v>
      </c>
      <c r="C30" s="3">
        <v>45183</v>
      </c>
      <c r="D30" s="4">
        <v>825606.08</v>
      </c>
      <c r="E30" s="4"/>
      <c r="F30" s="4"/>
      <c r="G30" s="4"/>
      <c r="H30" s="2"/>
      <c r="I30" s="2"/>
      <c r="J30" s="2"/>
      <c r="K30" s="2"/>
      <c r="L30" s="2"/>
      <c r="M30" s="2"/>
      <c r="N30" s="2"/>
      <c r="P30" s="8"/>
    </row>
    <row r="31" spans="1:16" ht="24.75" x14ac:dyDescent="0.25">
      <c r="A31" s="2" t="s">
        <v>49</v>
      </c>
      <c r="B31" s="2" t="s">
        <v>50</v>
      </c>
      <c r="C31" s="3">
        <v>36887</v>
      </c>
      <c r="D31" s="4">
        <v>6403983.71</v>
      </c>
      <c r="E31" s="4">
        <v>5576.8</v>
      </c>
      <c r="F31" s="4">
        <f>F3*E31</f>
        <v>27884000</v>
      </c>
      <c r="G31" s="4">
        <v>1214.27</v>
      </c>
      <c r="H31" s="2" t="s">
        <v>13</v>
      </c>
      <c r="I31" s="2"/>
      <c r="J31" s="2"/>
      <c r="K31" s="2"/>
      <c r="L31" s="2"/>
      <c r="M31" s="2" t="s">
        <v>13</v>
      </c>
      <c r="N31" s="2" t="s">
        <v>14</v>
      </c>
      <c r="P31" s="8"/>
    </row>
    <row r="32" spans="1:16" ht="24.75" x14ac:dyDescent="0.25">
      <c r="A32" s="2" t="s">
        <v>51</v>
      </c>
      <c r="B32" s="2" t="s">
        <v>52</v>
      </c>
      <c r="C32" s="3">
        <v>28291</v>
      </c>
      <c r="D32" s="4">
        <v>254323.51</v>
      </c>
      <c r="E32" s="4">
        <v>252.2</v>
      </c>
      <c r="F32" s="4">
        <f>F3*E32</f>
        <v>1261000</v>
      </c>
      <c r="G32" s="4">
        <v>351</v>
      </c>
      <c r="H32" s="2"/>
      <c r="I32" s="2"/>
      <c r="J32" s="2"/>
      <c r="K32" s="2"/>
      <c r="L32" s="2"/>
      <c r="M32" s="2"/>
      <c r="N32" s="2"/>
      <c r="P32" s="8"/>
    </row>
    <row r="33" spans="1:16" ht="24.75" x14ac:dyDescent="0.25">
      <c r="A33" s="2" t="s">
        <v>51</v>
      </c>
      <c r="B33" s="2" t="s">
        <v>52</v>
      </c>
      <c r="C33" s="3">
        <v>45229</v>
      </c>
      <c r="D33" s="4">
        <v>14263.61</v>
      </c>
      <c r="E33" s="4"/>
      <c r="F33" s="4"/>
      <c r="G33" s="4"/>
      <c r="H33" s="2"/>
      <c r="I33" s="2"/>
      <c r="J33" s="2"/>
      <c r="K33" s="2"/>
      <c r="L33" s="2"/>
      <c r="M33" s="2"/>
      <c r="N33" s="2"/>
      <c r="P33" s="8"/>
    </row>
    <row r="34" spans="1:16" ht="24.75" x14ac:dyDescent="0.25">
      <c r="A34" s="2" t="s">
        <v>49</v>
      </c>
      <c r="B34" s="2" t="s">
        <v>50</v>
      </c>
      <c r="C34" s="3">
        <v>42972</v>
      </c>
      <c r="D34" s="4">
        <v>5429.76</v>
      </c>
      <c r="E34" s="4"/>
      <c r="F34" s="4"/>
      <c r="G34" s="4"/>
      <c r="H34" s="2" t="s">
        <v>13</v>
      </c>
      <c r="I34" s="2"/>
      <c r="J34" s="2"/>
      <c r="K34" s="2"/>
      <c r="L34" s="2"/>
      <c r="M34" s="2" t="s">
        <v>13</v>
      </c>
      <c r="N34" s="2" t="s">
        <v>14</v>
      </c>
      <c r="P34" s="9"/>
    </row>
    <row r="35" spans="1:16" ht="24.75" x14ac:dyDescent="0.25">
      <c r="A35" s="2" t="s">
        <v>49</v>
      </c>
      <c r="B35" s="2" t="s">
        <v>50</v>
      </c>
      <c r="C35" s="2" t="s">
        <v>53</v>
      </c>
      <c r="D35" s="4">
        <v>4515299.41</v>
      </c>
      <c r="E35" s="4"/>
      <c r="F35" s="4"/>
      <c r="G35" s="4"/>
      <c r="H35" s="2" t="s">
        <v>13</v>
      </c>
      <c r="I35" s="2"/>
      <c r="J35" s="2"/>
      <c r="K35" s="2"/>
      <c r="L35" s="2"/>
      <c r="M35" s="2" t="s">
        <v>13</v>
      </c>
      <c r="N35" s="2"/>
      <c r="P35" s="8"/>
    </row>
    <row r="36" spans="1:16" ht="24.75" x14ac:dyDescent="0.25">
      <c r="A36" s="2" t="s">
        <v>54</v>
      </c>
      <c r="B36" s="2" t="s">
        <v>55</v>
      </c>
      <c r="C36" s="3">
        <v>37011</v>
      </c>
      <c r="D36" s="4">
        <v>2005341.04</v>
      </c>
      <c r="E36" s="4">
        <v>1201</v>
      </c>
      <c r="F36" s="4">
        <f>F3*E36</f>
        <v>6005000</v>
      </c>
      <c r="G36" s="4">
        <v>975</v>
      </c>
      <c r="H36" s="2"/>
      <c r="I36" s="2"/>
      <c r="J36" s="2" t="s">
        <v>13</v>
      </c>
      <c r="K36" s="2" t="s">
        <v>13</v>
      </c>
      <c r="L36" s="2" t="s">
        <v>13</v>
      </c>
      <c r="M36" s="2" t="s">
        <v>13</v>
      </c>
      <c r="N36" s="2" t="s">
        <v>14</v>
      </c>
      <c r="P36" s="8"/>
    </row>
    <row r="37" spans="1:16" ht="24.75" x14ac:dyDescent="0.25">
      <c r="A37" s="2" t="s">
        <v>56</v>
      </c>
      <c r="B37" s="2" t="s">
        <v>57</v>
      </c>
      <c r="C37" s="3">
        <v>37474</v>
      </c>
      <c r="D37" s="4">
        <v>900000</v>
      </c>
      <c r="E37" s="4">
        <v>725</v>
      </c>
      <c r="F37" s="4">
        <f>F3*E37</f>
        <v>3625000</v>
      </c>
      <c r="G37" s="4">
        <v>860</v>
      </c>
      <c r="H37" s="2"/>
      <c r="I37" s="2"/>
      <c r="J37" s="2" t="s">
        <v>13</v>
      </c>
      <c r="K37" s="2" t="s">
        <v>13</v>
      </c>
      <c r="L37" s="2"/>
      <c r="M37" s="2"/>
      <c r="N37" s="2" t="s">
        <v>14</v>
      </c>
      <c r="P37" s="8"/>
    </row>
    <row r="38" spans="1:16" ht="36.75" x14ac:dyDescent="0.25">
      <c r="A38" s="2" t="s">
        <v>58</v>
      </c>
      <c r="B38" s="2" t="s">
        <v>59</v>
      </c>
      <c r="C38" s="3">
        <v>37986</v>
      </c>
      <c r="D38" s="4">
        <v>7137158.8499999996</v>
      </c>
      <c r="E38" s="4">
        <v>4287.2299999999996</v>
      </c>
      <c r="F38" s="4">
        <f>F3*E38</f>
        <v>21436149.999999996</v>
      </c>
      <c r="G38" s="4">
        <v>2723</v>
      </c>
      <c r="H38" s="2" t="s">
        <v>13</v>
      </c>
      <c r="I38" s="2"/>
      <c r="J38" s="2" t="s">
        <v>13</v>
      </c>
      <c r="K38" s="2" t="s">
        <v>13</v>
      </c>
      <c r="L38" s="2"/>
      <c r="M38" s="2" t="s">
        <v>13</v>
      </c>
      <c r="N38" s="2" t="s">
        <v>14</v>
      </c>
      <c r="P38" s="8"/>
    </row>
    <row r="39" spans="1:16" ht="36.75" x14ac:dyDescent="0.25">
      <c r="A39" s="2" t="s">
        <v>60</v>
      </c>
      <c r="B39" s="2" t="s">
        <v>96</v>
      </c>
      <c r="C39" s="3">
        <v>39752</v>
      </c>
      <c r="D39" s="4">
        <v>379361.81</v>
      </c>
      <c r="E39" s="4">
        <v>3274</v>
      </c>
      <c r="F39" s="4">
        <f>F3*E39</f>
        <v>16370000</v>
      </c>
      <c r="G39" s="4"/>
      <c r="H39" s="2"/>
      <c r="I39" s="2"/>
      <c r="J39" s="2"/>
      <c r="K39" s="2" t="s">
        <v>13</v>
      </c>
      <c r="L39" s="2"/>
      <c r="M39" s="2" t="s">
        <v>13</v>
      </c>
      <c r="N39" s="2" t="s">
        <v>14</v>
      </c>
      <c r="P39" s="8"/>
    </row>
    <row r="40" spans="1:16" ht="36.75" x14ac:dyDescent="0.25">
      <c r="A40" s="2" t="s">
        <v>60</v>
      </c>
      <c r="B40" s="2" t="s">
        <v>96</v>
      </c>
      <c r="C40" s="3">
        <v>45229</v>
      </c>
      <c r="D40" s="4">
        <v>14263.62</v>
      </c>
      <c r="E40" s="4"/>
      <c r="F40" s="4"/>
      <c r="G40" s="4"/>
      <c r="H40" s="2"/>
      <c r="I40" s="2"/>
      <c r="J40" s="2"/>
      <c r="K40" s="2"/>
      <c r="L40" s="2"/>
      <c r="M40" s="2"/>
      <c r="N40" s="2"/>
      <c r="P40" s="8"/>
    </row>
    <row r="41" spans="1:16" ht="24.75" x14ac:dyDescent="0.25">
      <c r="A41" s="2" t="s">
        <v>61</v>
      </c>
      <c r="B41" s="2" t="s">
        <v>62</v>
      </c>
      <c r="C41" s="3">
        <v>41072</v>
      </c>
      <c r="D41" s="4">
        <v>2092930.11</v>
      </c>
      <c r="E41" s="4">
        <v>638.03</v>
      </c>
      <c r="F41" s="4">
        <f>F3*E41</f>
        <v>3190150</v>
      </c>
      <c r="G41" s="4">
        <v>736.3</v>
      </c>
      <c r="H41" s="2" t="s">
        <v>13</v>
      </c>
      <c r="I41" s="2"/>
      <c r="J41" s="2" t="s">
        <v>13</v>
      </c>
      <c r="K41" s="2" t="s">
        <v>13</v>
      </c>
      <c r="L41" s="2"/>
      <c r="M41" s="2" t="s">
        <v>13</v>
      </c>
      <c r="N41" s="2" t="s">
        <v>14</v>
      </c>
      <c r="P41" s="8"/>
    </row>
    <row r="42" spans="1:16" ht="24.75" x14ac:dyDescent="0.25">
      <c r="A42" s="2" t="s">
        <v>61</v>
      </c>
      <c r="B42" s="2" t="s">
        <v>62</v>
      </c>
      <c r="C42" s="3">
        <v>44431</v>
      </c>
      <c r="D42" s="4">
        <v>4353156</v>
      </c>
      <c r="E42" s="4"/>
      <c r="F42" s="4"/>
      <c r="G42" s="4"/>
      <c r="H42" s="2" t="s">
        <v>13</v>
      </c>
      <c r="I42" s="2"/>
      <c r="J42" s="2"/>
      <c r="K42" s="2"/>
      <c r="L42" s="2"/>
      <c r="M42" s="2" t="s">
        <v>13</v>
      </c>
      <c r="N42" s="2"/>
      <c r="P42" s="8"/>
    </row>
    <row r="43" spans="1:16" ht="24.75" x14ac:dyDescent="0.25">
      <c r="A43" s="2" t="s">
        <v>63</v>
      </c>
      <c r="B43" s="2" t="s">
        <v>64</v>
      </c>
      <c r="C43" s="3">
        <v>26298</v>
      </c>
      <c r="D43" s="4">
        <v>189609.8</v>
      </c>
      <c r="E43" s="4">
        <v>903</v>
      </c>
      <c r="F43" s="4">
        <f>F3*E43</f>
        <v>4515000</v>
      </c>
      <c r="G43" s="4">
        <v>462</v>
      </c>
      <c r="H43" s="2"/>
      <c r="I43" s="2"/>
      <c r="J43" s="2"/>
      <c r="K43" s="2"/>
      <c r="L43" s="2"/>
      <c r="M43" s="2" t="s">
        <v>13</v>
      </c>
      <c r="N43" s="2" t="s">
        <v>14</v>
      </c>
      <c r="P43" s="8"/>
    </row>
    <row r="44" spans="1:16" ht="24.75" x14ac:dyDescent="0.25">
      <c r="A44" s="2" t="s">
        <v>63</v>
      </c>
      <c r="B44" s="2" t="s">
        <v>64</v>
      </c>
      <c r="C44" s="3">
        <v>45229</v>
      </c>
      <c r="D44" s="4">
        <v>14263.61</v>
      </c>
      <c r="E44" s="4"/>
      <c r="F44" s="4"/>
      <c r="G44" s="4"/>
      <c r="H44" s="2"/>
      <c r="I44" s="2"/>
      <c r="J44" s="2"/>
      <c r="K44" s="2"/>
      <c r="L44" s="2"/>
      <c r="M44" s="2"/>
      <c r="N44" s="2"/>
      <c r="P44" s="8"/>
    </row>
    <row r="45" spans="1:16" ht="24.75" x14ac:dyDescent="0.25">
      <c r="A45" s="2" t="s">
        <v>65</v>
      </c>
      <c r="B45" s="2" t="s">
        <v>66</v>
      </c>
      <c r="C45" s="3">
        <v>31777</v>
      </c>
      <c r="D45" s="4">
        <v>3634.28</v>
      </c>
      <c r="E45" s="4">
        <v>7</v>
      </c>
      <c r="F45" s="4">
        <f>F3*E45</f>
        <v>35000</v>
      </c>
      <c r="G45" s="4">
        <v>8</v>
      </c>
      <c r="H45" s="2"/>
      <c r="I45" s="2"/>
      <c r="J45" s="2"/>
      <c r="K45" s="2"/>
      <c r="L45" s="2"/>
      <c r="M45" s="2" t="s">
        <v>13</v>
      </c>
      <c r="N45" s="2" t="s">
        <v>14</v>
      </c>
      <c r="P45" s="8"/>
    </row>
    <row r="46" spans="1:16" ht="24.75" x14ac:dyDescent="0.25">
      <c r="A46" s="2" t="s">
        <v>67</v>
      </c>
      <c r="B46" s="2" t="s">
        <v>95</v>
      </c>
      <c r="C46" s="3">
        <v>29335</v>
      </c>
      <c r="D46" s="4">
        <v>8962499.3499999996</v>
      </c>
      <c r="E46" s="4">
        <v>3523.4</v>
      </c>
      <c r="F46" s="4">
        <f>F3*E46</f>
        <v>17617000</v>
      </c>
      <c r="G46" s="4">
        <v>1554</v>
      </c>
      <c r="H46" s="2" t="s">
        <v>13</v>
      </c>
      <c r="I46" s="2"/>
      <c r="J46" s="2" t="s">
        <v>13</v>
      </c>
      <c r="K46" s="2" t="s">
        <v>13</v>
      </c>
      <c r="L46" s="2" t="s">
        <v>13</v>
      </c>
      <c r="M46" s="2" t="s">
        <v>13</v>
      </c>
      <c r="N46" s="2" t="s">
        <v>14</v>
      </c>
      <c r="P46" s="8"/>
    </row>
    <row r="47" spans="1:16" ht="24.75" x14ac:dyDescent="0.25">
      <c r="A47" s="2" t="s">
        <v>68</v>
      </c>
      <c r="B47" s="2" t="s">
        <v>69</v>
      </c>
      <c r="C47" s="3">
        <v>32508</v>
      </c>
      <c r="D47" s="4">
        <v>946377.12</v>
      </c>
      <c r="E47" s="4">
        <v>537.29999999999995</v>
      </c>
      <c r="F47" s="4">
        <f>F3*E47</f>
        <v>2686500</v>
      </c>
      <c r="G47" s="4">
        <v>601.20000000000005</v>
      </c>
      <c r="H47" s="2" t="s">
        <v>13</v>
      </c>
      <c r="I47" s="2" t="s">
        <v>13</v>
      </c>
      <c r="J47" s="2"/>
      <c r="K47" s="2"/>
      <c r="L47" s="2" t="s">
        <v>13</v>
      </c>
      <c r="M47" s="2" t="s">
        <v>13</v>
      </c>
      <c r="N47" s="2" t="s">
        <v>14</v>
      </c>
      <c r="P47" s="8"/>
    </row>
    <row r="48" spans="1:16" ht="24.75" x14ac:dyDescent="0.25">
      <c r="A48" s="2" t="s">
        <v>70</v>
      </c>
      <c r="B48" s="2" t="s">
        <v>71</v>
      </c>
      <c r="C48" s="3">
        <v>33238</v>
      </c>
      <c r="D48" s="4">
        <v>10885.63</v>
      </c>
      <c r="E48" s="4">
        <v>15</v>
      </c>
      <c r="F48" s="4">
        <f>F3*E48</f>
        <v>75000</v>
      </c>
      <c r="G48" s="4">
        <v>18</v>
      </c>
      <c r="H48" s="2"/>
      <c r="I48" s="2"/>
      <c r="J48" s="2"/>
      <c r="K48" s="2"/>
      <c r="L48" s="2"/>
      <c r="M48" s="2" t="s">
        <v>13</v>
      </c>
      <c r="N48" s="2" t="s">
        <v>14</v>
      </c>
      <c r="P48" s="8"/>
    </row>
    <row r="49" spans="1:16" ht="24.75" x14ac:dyDescent="0.25">
      <c r="A49" s="2" t="s">
        <v>72</v>
      </c>
      <c r="B49" s="2" t="s">
        <v>73</v>
      </c>
      <c r="C49" s="3">
        <v>36721</v>
      </c>
      <c r="D49" s="4">
        <v>27840</v>
      </c>
      <c r="E49" s="4">
        <v>21</v>
      </c>
      <c r="F49" s="4">
        <f>F3*E49</f>
        <v>105000</v>
      </c>
      <c r="G49" s="4">
        <v>48</v>
      </c>
      <c r="H49" s="2"/>
      <c r="I49" s="2"/>
      <c r="J49" s="2"/>
      <c r="K49" s="2"/>
      <c r="L49" s="2"/>
      <c r="M49" s="2" t="s">
        <v>13</v>
      </c>
      <c r="N49" s="2" t="s">
        <v>14</v>
      </c>
      <c r="P49" s="8"/>
    </row>
    <row r="50" spans="1:16" ht="24.75" x14ac:dyDescent="0.25">
      <c r="A50" s="2" t="s">
        <v>74</v>
      </c>
      <c r="B50" s="2" t="s">
        <v>75</v>
      </c>
      <c r="C50" s="3">
        <v>36784</v>
      </c>
      <c r="D50" s="4">
        <v>9108.5</v>
      </c>
      <c r="E50" s="4">
        <v>168</v>
      </c>
      <c r="F50" s="4">
        <f>F3*E50</f>
        <v>840000</v>
      </c>
      <c r="G50" s="4">
        <v>189</v>
      </c>
      <c r="H50" s="2"/>
      <c r="I50" s="2"/>
      <c r="J50" s="2"/>
      <c r="K50" s="2"/>
      <c r="L50" s="2"/>
      <c r="M50" s="2"/>
      <c r="N50" s="2" t="s">
        <v>14</v>
      </c>
      <c r="P50" s="8"/>
    </row>
    <row r="51" spans="1:16" ht="24.75" x14ac:dyDescent="0.25">
      <c r="A51" s="2" t="s">
        <v>76</v>
      </c>
      <c r="B51" s="2" t="s">
        <v>77</v>
      </c>
      <c r="C51" s="3">
        <v>30681</v>
      </c>
      <c r="D51" s="4">
        <v>1126913.76</v>
      </c>
      <c r="E51" s="4">
        <v>4243.82</v>
      </c>
      <c r="F51" s="4">
        <f>F3*E51</f>
        <v>21219100</v>
      </c>
      <c r="G51" s="4">
        <v>871.37</v>
      </c>
      <c r="H51" s="2" t="s">
        <v>13</v>
      </c>
      <c r="I51" s="2" t="s">
        <v>13</v>
      </c>
      <c r="J51" s="2"/>
      <c r="K51" s="2"/>
      <c r="L51" s="2" t="s">
        <v>13</v>
      </c>
      <c r="M51" s="2" t="s">
        <v>13</v>
      </c>
      <c r="N51" s="2" t="s">
        <v>14</v>
      </c>
      <c r="P51" s="8"/>
    </row>
    <row r="52" spans="1:16" ht="24.75" x14ac:dyDescent="0.25">
      <c r="A52" s="2" t="s">
        <v>78</v>
      </c>
      <c r="B52" s="2" t="s">
        <v>79</v>
      </c>
      <c r="C52" s="3">
        <v>30588</v>
      </c>
      <c r="D52" s="4">
        <v>1417324.43</v>
      </c>
      <c r="E52" s="4">
        <v>4243.82</v>
      </c>
      <c r="F52" s="4">
        <f>F3*E52</f>
        <v>21219100</v>
      </c>
      <c r="G52" s="4">
        <v>871.37</v>
      </c>
      <c r="H52" s="2" t="s">
        <v>13</v>
      </c>
      <c r="I52" s="2" t="s">
        <v>13</v>
      </c>
      <c r="J52" s="2"/>
      <c r="K52" s="2"/>
      <c r="L52" s="2" t="s">
        <v>13</v>
      </c>
      <c r="M52" s="2" t="s">
        <v>13</v>
      </c>
      <c r="N52" s="2" t="s">
        <v>14</v>
      </c>
      <c r="P52" s="8"/>
    </row>
    <row r="53" spans="1:16" ht="24.75" x14ac:dyDescent="0.25">
      <c r="A53" s="2" t="s">
        <v>80</v>
      </c>
      <c r="B53" s="2" t="s">
        <v>81</v>
      </c>
      <c r="C53" s="3">
        <v>31047</v>
      </c>
      <c r="D53" s="4">
        <v>2137585.1800000002</v>
      </c>
      <c r="E53" s="4">
        <v>5347.45</v>
      </c>
      <c r="F53" s="4">
        <f>F3*E53</f>
        <v>26737250</v>
      </c>
      <c r="G53" s="4">
        <v>567.70000000000005</v>
      </c>
      <c r="H53" s="2" t="s">
        <v>13</v>
      </c>
      <c r="I53" s="2" t="s">
        <v>13</v>
      </c>
      <c r="J53" s="2"/>
      <c r="K53" s="2"/>
      <c r="L53" s="2" t="s">
        <v>13</v>
      </c>
      <c r="M53" s="2" t="s">
        <v>13</v>
      </c>
      <c r="N53" s="2" t="s">
        <v>14</v>
      </c>
      <c r="P53" s="8"/>
    </row>
    <row r="54" spans="1:16" ht="24.75" x14ac:dyDescent="0.25">
      <c r="A54" s="2" t="s">
        <v>82</v>
      </c>
      <c r="B54" s="2" t="s">
        <v>83</v>
      </c>
      <c r="C54" s="3">
        <v>36721</v>
      </c>
      <c r="D54" s="4">
        <v>476637.43</v>
      </c>
      <c r="E54" s="4">
        <v>1952.68</v>
      </c>
      <c r="F54" s="4">
        <f>F3*E54</f>
        <v>9763400</v>
      </c>
      <c r="G54" s="4">
        <v>871</v>
      </c>
      <c r="H54" s="2"/>
      <c r="I54" s="2"/>
      <c r="J54" s="2" t="s">
        <v>13</v>
      </c>
      <c r="K54" s="2" t="s">
        <v>13</v>
      </c>
      <c r="L54" s="2"/>
      <c r="M54" s="2" t="s">
        <v>13</v>
      </c>
      <c r="N54" s="2" t="s">
        <v>14</v>
      </c>
      <c r="P54" s="8"/>
    </row>
    <row r="55" spans="1:16" ht="24.75" x14ac:dyDescent="0.25">
      <c r="A55" s="2" t="s">
        <v>82</v>
      </c>
      <c r="B55" s="2" t="s">
        <v>83</v>
      </c>
      <c r="C55" s="3">
        <v>45229</v>
      </c>
      <c r="D55" s="4">
        <v>14263.61</v>
      </c>
      <c r="E55" s="4"/>
      <c r="F55" s="4"/>
      <c r="G55" s="4"/>
      <c r="H55" s="2"/>
      <c r="I55" s="2"/>
      <c r="J55" s="2"/>
      <c r="K55" s="2"/>
      <c r="L55" s="2"/>
      <c r="M55" s="2"/>
      <c r="N55" s="2"/>
      <c r="P55" s="8"/>
    </row>
    <row r="56" spans="1:16" ht="24.75" x14ac:dyDescent="0.25">
      <c r="A56" s="2" t="s">
        <v>84</v>
      </c>
      <c r="B56" s="2" t="s">
        <v>85</v>
      </c>
      <c r="C56" s="3">
        <v>36784</v>
      </c>
      <c r="D56" s="4">
        <v>11298</v>
      </c>
      <c r="E56" s="4">
        <v>78</v>
      </c>
      <c r="F56" s="4">
        <f>F3*E56</f>
        <v>390000</v>
      </c>
      <c r="G56" s="4">
        <v>86</v>
      </c>
      <c r="H56" s="2"/>
      <c r="I56" s="2"/>
      <c r="J56" s="2"/>
      <c r="K56" s="2"/>
      <c r="L56" s="2"/>
      <c r="M56" s="2"/>
      <c r="N56" s="2" t="s">
        <v>86</v>
      </c>
      <c r="P56" s="8"/>
    </row>
    <row r="57" spans="1:16" ht="36.75" x14ac:dyDescent="0.25">
      <c r="A57" s="2" t="s">
        <v>87</v>
      </c>
      <c r="B57" s="2" t="s">
        <v>88</v>
      </c>
      <c r="C57" s="3">
        <v>31047</v>
      </c>
      <c r="D57" s="4">
        <v>2121013.27</v>
      </c>
      <c r="E57" s="4">
        <v>5347.45</v>
      </c>
      <c r="F57" s="4">
        <f>F3*E57</f>
        <v>26737250</v>
      </c>
      <c r="G57" s="4">
        <v>567.70000000000005</v>
      </c>
      <c r="H57" s="2" t="s">
        <v>13</v>
      </c>
      <c r="I57" s="2" t="s">
        <v>13</v>
      </c>
      <c r="J57" s="2"/>
      <c r="K57" s="2"/>
      <c r="L57" s="2" t="s">
        <v>13</v>
      </c>
      <c r="M57" s="2" t="s">
        <v>13</v>
      </c>
      <c r="N57" s="2" t="s">
        <v>14</v>
      </c>
      <c r="P57" s="8"/>
    </row>
    <row r="58" spans="1:16" x14ac:dyDescent="0.25">
      <c r="A58" s="5" t="s">
        <v>89</v>
      </c>
      <c r="B58" s="5"/>
      <c r="C58" s="5"/>
      <c r="D58" s="6">
        <f>SUM(D5:D57)</f>
        <v>122451120.38000003</v>
      </c>
      <c r="E58" s="6">
        <f>SUM(E5:E57)</f>
        <v>88136.76999999999</v>
      </c>
      <c r="F58" s="6">
        <f>SUM(F5:F57)</f>
        <v>440683850</v>
      </c>
      <c r="G58" s="7"/>
      <c r="H58" s="5"/>
      <c r="I58" s="5"/>
      <c r="J58" s="5"/>
      <c r="K58" s="5"/>
      <c r="L58" s="5"/>
      <c r="M58" s="5"/>
      <c r="N58" s="5"/>
    </row>
    <row r="59" spans="1:16" x14ac:dyDescent="0.25">
      <c r="A59" s="5"/>
      <c r="B59" s="5" t="s">
        <v>90</v>
      </c>
      <c r="C59" s="5"/>
      <c r="D59" s="5" t="s">
        <v>91</v>
      </c>
      <c r="E59" s="5"/>
      <c r="F59" s="5"/>
      <c r="G59" s="5"/>
      <c r="H59" s="5"/>
      <c r="I59" s="5"/>
      <c r="J59" s="5"/>
      <c r="K59" s="5"/>
      <c r="L59" s="5"/>
      <c r="M59" s="5"/>
      <c r="N59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 Karolina Firlej</dc:creator>
  <cp:lastModifiedBy>DELL</cp:lastModifiedBy>
  <dcterms:created xsi:type="dcterms:W3CDTF">2015-06-05T18:19:34Z</dcterms:created>
  <dcterms:modified xsi:type="dcterms:W3CDTF">2024-11-12T12:56:52Z</dcterms:modified>
</cp:coreProperties>
</file>